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E96" i="2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<sst xmlns="http://schemas.openxmlformats.org/spreadsheetml/2006/main" count="206" uniqueCount="204">
  <si>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</si>
  <si>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</si>
  <si>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</si>
  <si>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</si>
  <si>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</si>
  <si>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</si>
  <si>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</si>
  <si>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</si>
  <si>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</si>
  <si>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</si>
  <si>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</si>
  <si>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</si>
  <si>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</si>
  <si>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</si>
  <si>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</si>
  <si>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</si>
  <si>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</si>
  <si>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</si>
  <si>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</si>
  <si>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</si>
  <si>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</si>
  <si>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</si>
  <si>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</si>
  <si>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</si>
  <si>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</si>
  <si>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</si>
  <si>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</si>
  <si>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</si>
  <si>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</si>
  <si>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</si>
  <si>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</si>
  <si>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</si>
  <si>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</si>
  <si>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</si>
  <si>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</si>
  <si>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</si>
  <si>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</si>
  <si>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</si>
  <si>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</si>
  <si>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</si>
  <si>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</si>
  <si>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</si>
  <si>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</si>
  <si>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</si>
  <si>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</si>
  <si>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</si>
  <si>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</si>
  <si>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</si>
  <si>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</si>
  <si>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</si>
  <si>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</si>
  <si>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</si>
  <si>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</si>
  <si>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</si>
  <si>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</si>
  <si>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</si>
  <si>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</si>
  <si>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</si>
  <si>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</si>
  <si>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</si>
  <si>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</si>
  <si>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</si>
  <si>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</si>
  <si>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</si>
  <si>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</si>
  <si>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</si>
  <si>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</si>
  <si>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</si>
  <si>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</si>
  <si>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</si>
  <si>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</si>
  <si>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</si>
  <si>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</si>
  <si>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</si>
  <si>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</si>
  <si>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</si>
  <si>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</si>
  <si>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</si>
  <si>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</si>
  <si>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</si>
  <si>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</si>
  <si>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</si>
  <si>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</si>
  <si>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</si>
  <si>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</si>
  <si>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</si>
  <si>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</si>
  <si>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</si>
  <si>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</si>
  <si>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</si>
  <si>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</si>
  <si>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</si>
  <si>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</si>
  <si>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</si>
  <si>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</si>
  <si>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</si>
  <si>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</si>
  <si>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</si>
  <si>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</si>
  <si>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</si>
  <si>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</si>
  <si>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</si>
  <si>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</si>
  <si>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</si>
  <si>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</si>
  <si>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</si>
  <si>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</si>
  <si>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</si>
  <si>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</si>
  <si>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</si>
  <si>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</si>
  <si>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</si>
  <si>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</si>
  <si>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</si>
  <si>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</si>
  <si>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</si>
  <si>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</si>
  <si>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</si>
  <si>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</si>
  <si>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</si>
  <si>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</si>
  <si>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</si>
  <si>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</si>
  <si>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</si>
  <si>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</si>
  <si>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</si>
  <si>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</si>
  <si>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</si>
  <si>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</si>
  <si>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</si>
  <si>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</si>
  <si>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</si>
  <si>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</si>
  <si>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</si>
  <si>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</si>
  <si>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</si>
  <si>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</si>
  <si>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</si>
  <si>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</si>
  <si>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</si>
  <si>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</si>
  <si>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</si>
  <si>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</si>
  <si>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</si>
  <si>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</si>
  <si>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</si>
  <si>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</si>
  <si>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</si>
  <si>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</si>
  <si>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</si>
  <si>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</si>
  <si>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</si>
  <si>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</si>
  <si>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</si>
  <si>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</si>
  <si>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</si>
  <si>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</si>
  <si>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</si>
  <si>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</si>
  <si>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</si>
  <si>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</si>
  <si>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</si>
  <si>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</si>
  <si>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</si>
  <si>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</si>
  <si>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</si>
  <si>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</si>
  <si>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</si>
  <si>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</si>
  <si>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</si>
  <si>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</si>
  <si>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</si>
  <si>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</si>
  <si>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</si>
  <si>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</si>
  <si>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</si>
  <si>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</si>
  <si>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</si>
  <si>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</si>
  <si>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</si>
  <si>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</si>
  <si>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</si>
  <si>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</si>
  <si>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</si>
  <si>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</si>
  <si>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</si>
  <si>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</si>
  <si>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</si>
  <si>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</si>
  <si>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</si>
  <si>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</si>
  <si>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</si>
  <si>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</si>
  <si>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</si>
  <si>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</si>
  <si>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</si>
  <si>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</si>
  <si>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</si>
  <si>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</si>
  <si>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</si>
  <si>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</si>
  <si>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</si>
  <si>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FIRST NATIONAL  VEGETABLE OIL INDUSTRIES CO.</t>
  </si>
  <si>
    <t>الوطنية الأولى لصناعة وتكرير الزيوت النباتية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</si>
</sst>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E3" sqref="E3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141205</v>
      </c>
      <c r="H2" s="18"/>
      <c r="I2" s="33" t="s">
        <v>203</v>
      </c>
    </row>
    <row r="4" spans="4:9" ht="24.95" customHeight="1">
      <c r="D4" s="44" t="s">
        <v>188</v>
      </c>
      <c r="E4" s="45">
        <v>2009</v>
      </c>
      <c r="F4" s="45">
        <v>2008</v>
      </c>
      <c r="G4" s="45">
        <v>2007</v>
      </c>
      <c r="H4" s="45">
        <v>2006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0.93</v>
      </c>
      <c r="F6" s="13">
        <v>0.73</v>
      </c>
      <c r="G6" s="13">
        <v>0.9</v>
      </c>
      <c r="H6" s="13">
        <v>1.29</v>
      </c>
      <c r="I6" s="4" t="s">
        <v>139</v>
      </c>
    </row>
    <row r="7" spans="4:9" ht="20.100000000000001" customHeight="1">
      <c r="D7" s="10" t="s">
        <v>126</v>
      </c>
      <c r="E7" s="14">
        <v>3959821.54</v>
      </c>
      <c r="F7" s="14">
        <v>35569596.560000002</v>
      </c>
      <c r="G7" s="14">
        <v>11332289.220000001</v>
      </c>
      <c r="H7" s="14">
        <v>11157800.27</v>
      </c>
      <c r="I7" s="4" t="s">
        <v>140</v>
      </c>
    </row>
    <row r="8" spans="4:9" ht="20.100000000000001" customHeight="1">
      <c r="D8" s="10" t="s">
        <v>25</v>
      </c>
      <c r="E8" s="14">
        <v>5331422</v>
      </c>
      <c r="F8" s="14">
        <v>28820307</v>
      </c>
      <c r="G8" s="14">
        <v>10345956</v>
      </c>
      <c r="H8" s="14">
        <v>8006613</v>
      </c>
      <c r="I8" s="4" t="s">
        <v>1</v>
      </c>
    </row>
    <row r="9" spans="4:9" ht="20.100000000000001" customHeight="1">
      <c r="D9" s="10" t="s">
        <v>26</v>
      </c>
      <c r="E9" s="14">
        <v>4514</v>
      </c>
      <c r="F9" s="14">
        <v>19773</v>
      </c>
      <c r="G9" s="14">
        <v>11638</v>
      </c>
      <c r="H9" s="14">
        <v>7937</v>
      </c>
      <c r="I9" s="4" t="s">
        <v>2</v>
      </c>
    </row>
    <row r="10" spans="4:9" ht="20.100000000000001" customHeight="1">
      <c r="D10" s="10" t="s">
        <v>27</v>
      </c>
      <c r="E10" s="14">
        <v>4500000</v>
      </c>
      <c r="F10" s="14">
        <v>4500000</v>
      </c>
      <c r="G10" s="14">
        <v>4500000</v>
      </c>
      <c r="H10" s="14">
        <v>4500000</v>
      </c>
      <c r="I10" s="4" t="s">
        <v>24</v>
      </c>
    </row>
    <row r="11" spans="4:9" ht="20.100000000000001" customHeight="1">
      <c r="D11" s="10" t="s">
        <v>127</v>
      </c>
      <c r="E11" s="14">
        <v>4185000</v>
      </c>
      <c r="F11" s="14">
        <v>3285000</v>
      </c>
      <c r="G11" s="14">
        <v>4050000</v>
      </c>
      <c r="H11" s="14">
        <v>5805000</v>
      </c>
      <c r="I11" s="4" t="s">
        <v>141</v>
      </c>
    </row>
    <row r="12" spans="4:9" ht="20.100000000000001" customHeight="1">
      <c r="D12" s="11" t="s">
        <v>28</v>
      </c>
      <c r="E12" s="15">
        <v>40178</v>
      </c>
      <c r="F12" s="15">
        <v>39813</v>
      </c>
      <c r="G12" s="15">
        <v>39447</v>
      </c>
      <c r="H12" s="15">
        <v>39082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269938</v>
      </c>
      <c r="F16" s="56">
        <v>482697</v>
      </c>
      <c r="G16" s="56">
        <v>112581</v>
      </c>
      <c r="H16" s="56">
        <v>144782</v>
      </c>
      <c r="I16" s="3" t="s">
        <v>58</v>
      </c>
    </row>
    <row r="17" spans="4:9" ht="20.100000000000001" customHeight="1">
      <c r="D17" s="10" t="s">
        <v>128</v>
      </c>
      <c r="E17" s="57">
        <v>1238353</v>
      </c>
      <c r="F17" s="57">
        <v>1179249</v>
      </c>
      <c r="G17" s="57">
        <v>1313072</v>
      </c>
      <c r="H17" s="57">
        <v>2662724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787092</v>
      </c>
      <c r="F19" s="57">
        <v>1244387</v>
      </c>
      <c r="G19" s="57">
        <v>752085</v>
      </c>
      <c r="H19" s="57">
        <v>1160886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770532</v>
      </c>
      <c r="F21" s="57">
        <v>582373</v>
      </c>
      <c r="G21" s="57">
        <v>189946</v>
      </c>
      <c r="H21" s="57">
        <v>186494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1150329</v>
      </c>
      <c r="H22" s="57">
        <v>1979753</v>
      </c>
      <c r="I22" s="4" t="s">
        <v>172</v>
      </c>
    </row>
    <row r="23" spans="4:9" ht="20.100000000000001" customHeight="1">
      <c r="D23" s="10" t="s">
        <v>70</v>
      </c>
      <c r="E23" s="57">
        <v>3137336</v>
      </c>
      <c r="F23" s="57">
        <v>3606449</v>
      </c>
      <c r="G23" s="57">
        <v>3781628</v>
      </c>
      <c r="H23" s="57">
        <v>6503527</v>
      </c>
      <c r="I23" s="4" t="s">
        <v>60</v>
      </c>
    </row>
    <row r="24" spans="4:9" ht="20.100000000000001" customHeight="1">
      <c r="D24" s="10" t="s">
        <v>98</v>
      </c>
      <c r="E24" s="57">
        <v>139229</v>
      </c>
      <c r="F24" s="57">
        <v>0</v>
      </c>
      <c r="G24" s="57">
        <v>0</v>
      </c>
      <c r="H24" s="57">
        <v>51000</v>
      </c>
      <c r="I24" s="4" t="s">
        <v>82</v>
      </c>
    </row>
    <row r="25" spans="4:9" ht="20.100000000000001" customHeight="1">
      <c r="D25" s="10" t="s">
        <v>158</v>
      </c>
      <c r="E25" s="57">
        <v>3079308</v>
      </c>
      <c r="F25" s="57">
        <v>3099757</v>
      </c>
      <c r="G25" s="57">
        <v>2839535</v>
      </c>
      <c r="H25" s="57">
        <v>2312734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285000</v>
      </c>
      <c r="H26" s="57">
        <v>285000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273184</v>
      </c>
      <c r="I27" s="4" t="s">
        <v>83</v>
      </c>
    </row>
    <row r="28" spans="4:9" ht="20.100000000000001" customHeight="1">
      <c r="D28" s="10" t="s">
        <v>71</v>
      </c>
      <c r="E28" s="57">
        <v>3079308</v>
      </c>
      <c r="F28" s="57">
        <v>3099757</v>
      </c>
      <c r="G28" s="57">
        <v>3124535</v>
      </c>
      <c r="H28" s="57">
        <v>2870918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6355873</v>
      </c>
      <c r="F30" s="58">
        <v>6706206</v>
      </c>
      <c r="G30" s="58">
        <v>6906163</v>
      </c>
      <c r="H30" s="58">
        <v>9425445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1715108</v>
      </c>
      <c r="F35" s="56">
        <v>815557</v>
      </c>
      <c r="G35" s="56">
        <v>3430282</v>
      </c>
      <c r="H35" s="56">
        <v>4467201</v>
      </c>
      <c r="I35" s="3" t="s">
        <v>150</v>
      </c>
    </row>
    <row r="36" spans="4:9" ht="20.100000000000001" customHeight="1">
      <c r="D36" s="10" t="s">
        <v>101</v>
      </c>
      <c r="E36" s="57">
        <v>371977</v>
      </c>
      <c r="F36" s="57">
        <v>304374</v>
      </c>
      <c r="G36" s="57">
        <v>151766</v>
      </c>
      <c r="H36" s="57">
        <v>303423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840000</v>
      </c>
      <c r="F38" s="57">
        <v>840000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2979406</v>
      </c>
      <c r="F39" s="57">
        <v>2007084</v>
      </c>
      <c r="G39" s="57">
        <v>3742685</v>
      </c>
      <c r="H39" s="57">
        <v>5207134</v>
      </c>
      <c r="I39" s="4" t="s">
        <v>86</v>
      </c>
    </row>
    <row r="40" spans="4:9" ht="20.100000000000001" customHeight="1">
      <c r="D40" s="10" t="s">
        <v>105</v>
      </c>
      <c r="E40" s="57">
        <v>820000</v>
      </c>
      <c r="F40" s="57">
        <v>1660000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3799406</v>
      </c>
      <c r="F43" s="58">
        <v>3667084</v>
      </c>
      <c r="G43" s="58">
        <v>3742685</v>
      </c>
      <c r="H43" s="58">
        <v>5207134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4500000</v>
      </c>
      <c r="F46" s="56">
        <v>4500000</v>
      </c>
      <c r="G46" s="56">
        <v>4500000</v>
      </c>
      <c r="H46" s="56">
        <v>4500000</v>
      </c>
      <c r="I46" s="3" t="s">
        <v>5</v>
      </c>
    </row>
    <row r="47" spans="4:9" ht="20.100000000000001" customHeight="1">
      <c r="D47" s="10" t="s">
        <v>31</v>
      </c>
      <c r="E47" s="57">
        <v>4500000</v>
      </c>
      <c r="F47" s="57">
        <v>4500000</v>
      </c>
      <c r="G47" s="57">
        <v>4500000</v>
      </c>
      <c r="H47" s="57">
        <v>4500000</v>
      </c>
      <c r="I47" s="4" t="s">
        <v>6</v>
      </c>
    </row>
    <row r="48" spans="4:9" ht="20.100000000000001" customHeight="1">
      <c r="D48" s="10" t="s">
        <v>130</v>
      </c>
      <c r="E48" s="57">
        <v>4500000</v>
      </c>
      <c r="F48" s="57">
        <v>4500000</v>
      </c>
      <c r="G48" s="57">
        <v>4500000</v>
      </c>
      <c r="H48" s="57">
        <v>4500000</v>
      </c>
      <c r="I48" s="4" t="s">
        <v>7</v>
      </c>
    </row>
    <row r="49" spans="4:9" ht="20.100000000000001" customHeight="1">
      <c r="D49" s="10" t="s">
        <v>73</v>
      </c>
      <c r="E49" s="57">
        <v>174188</v>
      </c>
      <c r="F49" s="57">
        <v>174188</v>
      </c>
      <c r="G49" s="57">
        <v>174188</v>
      </c>
      <c r="H49" s="57">
        <v>174188</v>
      </c>
      <c r="I49" s="4" t="s">
        <v>61</v>
      </c>
    </row>
    <row r="50" spans="4:9" ht="20.100000000000001" customHeight="1">
      <c r="D50" s="10" t="s">
        <v>32</v>
      </c>
      <c r="E50" s="57">
        <v>44209</v>
      </c>
      <c r="F50" s="57">
        <v>44209</v>
      </c>
      <c r="G50" s="57">
        <v>44209</v>
      </c>
      <c r="H50" s="57">
        <v>44209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22198</v>
      </c>
      <c r="F52" s="57">
        <v>22198</v>
      </c>
      <c r="G52" s="57">
        <v>22198</v>
      </c>
      <c r="H52" s="57">
        <v>22198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-2184128</v>
      </c>
      <c r="F58" s="57">
        <v>-1701473</v>
      </c>
      <c r="G58" s="57">
        <v>-1577117</v>
      </c>
      <c r="H58" s="57">
        <v>-522284</v>
      </c>
      <c r="I58" s="4" t="s">
        <v>155</v>
      </c>
    </row>
    <row r="59" spans="4:9" ht="20.100000000000001" customHeight="1">
      <c r="D59" s="10" t="s">
        <v>38</v>
      </c>
      <c r="E59" s="57">
        <v>2556467</v>
      </c>
      <c r="F59" s="57">
        <v>3039122</v>
      </c>
      <c r="G59" s="57">
        <v>3163478</v>
      </c>
      <c r="H59" s="57">
        <v>4218311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6355873</v>
      </c>
      <c r="F61" s="58">
        <v>6706206</v>
      </c>
      <c r="G61" s="58">
        <v>6906163</v>
      </c>
      <c r="H61" s="58">
        <v>9425445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3778597</v>
      </c>
      <c r="F65" s="56">
        <v>8182427</v>
      </c>
      <c r="G65" s="56">
        <v>6412499</v>
      </c>
      <c r="H65" s="56">
        <v>16374970</v>
      </c>
      <c r="I65" s="3" t="s">
        <v>88</v>
      </c>
    </row>
    <row r="66" spans="4:9" ht="20.100000000000001" customHeight="1">
      <c r="D66" s="10" t="s">
        <v>110</v>
      </c>
      <c r="E66" s="57">
        <v>3767892</v>
      </c>
      <c r="F66" s="57">
        <v>7620897</v>
      </c>
      <c r="G66" s="57">
        <v>6364832</v>
      </c>
      <c r="H66" s="57">
        <v>15052125</v>
      </c>
      <c r="I66" s="4" t="s">
        <v>89</v>
      </c>
    </row>
    <row r="67" spans="4:9" ht="20.100000000000001" customHeight="1">
      <c r="D67" s="10" t="s">
        <v>132</v>
      </c>
      <c r="E67" s="57">
        <v>10705</v>
      </c>
      <c r="F67" s="57">
        <v>561530</v>
      </c>
      <c r="G67" s="57">
        <v>47667</v>
      </c>
      <c r="H67" s="57">
        <v>1322845</v>
      </c>
      <c r="I67" s="4" t="s">
        <v>90</v>
      </c>
    </row>
    <row r="68" spans="4:9" ht="20.100000000000001" customHeight="1">
      <c r="D68" s="10" t="s">
        <v>111</v>
      </c>
      <c r="E68" s="57">
        <v>258264</v>
      </c>
      <c r="F68" s="57">
        <v>287725</v>
      </c>
      <c r="G68" s="57">
        <v>383417</v>
      </c>
      <c r="H68" s="57">
        <v>399246</v>
      </c>
      <c r="I68" s="4" t="s">
        <v>91</v>
      </c>
    </row>
    <row r="69" spans="4:9" ht="20.100000000000001" customHeight="1">
      <c r="D69" s="10" t="s">
        <v>112</v>
      </c>
      <c r="E69" s="57">
        <v>83148</v>
      </c>
      <c r="F69" s="57">
        <v>196062</v>
      </c>
      <c r="G69" s="57">
        <v>396042</v>
      </c>
      <c r="H69" s="57">
        <v>1138104</v>
      </c>
      <c r="I69" s="4" t="s">
        <v>92</v>
      </c>
    </row>
    <row r="70" spans="4:9" ht="20.100000000000001" customHeight="1">
      <c r="D70" s="10" t="s">
        <v>113</v>
      </c>
      <c r="E70" s="57">
        <v>31207</v>
      </c>
      <c r="F70" s="57">
        <v>31173</v>
      </c>
      <c r="G70" s="57">
        <v>34361</v>
      </c>
      <c r="H70" s="57">
        <v>120539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0</v>
      </c>
      <c r="H71" s="57">
        <v>153893</v>
      </c>
      <c r="I71" s="4" t="s">
        <v>94</v>
      </c>
    </row>
    <row r="72" spans="4:9" ht="20.100000000000001" customHeight="1">
      <c r="D72" s="10" t="s">
        <v>115</v>
      </c>
      <c r="E72" s="57">
        <v>-330707</v>
      </c>
      <c r="F72" s="57">
        <v>77743</v>
      </c>
      <c r="G72" s="57">
        <v>-731792</v>
      </c>
      <c r="H72" s="57">
        <v>-368398</v>
      </c>
      <c r="I72" s="4" t="s">
        <v>95</v>
      </c>
    </row>
    <row r="73" spans="4:9" ht="20.100000000000001" customHeight="1">
      <c r="D73" s="10" t="s">
        <v>116</v>
      </c>
      <c r="E73" s="57">
        <v>28422</v>
      </c>
      <c r="F73" s="57">
        <v>194645</v>
      </c>
      <c r="G73" s="57">
        <v>-13682</v>
      </c>
      <c r="H73" s="57">
        <v>61804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122102</v>
      </c>
      <c r="H74" s="57">
        <v>126785</v>
      </c>
      <c r="I74" s="4" t="s">
        <v>64</v>
      </c>
    </row>
    <row r="75" spans="4:9" ht="20.100000000000001" customHeight="1">
      <c r="D75" s="10" t="s">
        <v>123</v>
      </c>
      <c r="E75" s="57">
        <v>-302285</v>
      </c>
      <c r="F75" s="57">
        <v>272388</v>
      </c>
      <c r="G75" s="57">
        <v>-867576</v>
      </c>
      <c r="H75" s="57">
        <v>-433379</v>
      </c>
      <c r="I75" s="4" t="s">
        <v>96</v>
      </c>
    </row>
    <row r="76" spans="4:9" ht="20.100000000000001" customHeight="1">
      <c r="D76" s="10" t="s">
        <v>118</v>
      </c>
      <c r="E76" s="57">
        <v>319599</v>
      </c>
      <c r="F76" s="57">
        <v>396568</v>
      </c>
      <c r="G76" s="57">
        <v>341730</v>
      </c>
      <c r="H76" s="57">
        <v>82705</v>
      </c>
      <c r="I76" s="4" t="s">
        <v>97</v>
      </c>
    </row>
    <row r="77" spans="4:9" ht="20.100000000000001" customHeight="1">
      <c r="D77" s="10" t="s">
        <v>190</v>
      </c>
      <c r="E77" s="57">
        <v>-621884</v>
      </c>
      <c r="F77" s="57">
        <v>-124180</v>
      </c>
      <c r="G77" s="57">
        <v>-1209306</v>
      </c>
      <c r="H77" s="57">
        <v>-1209306</v>
      </c>
      <c r="I77" s="50" t="s">
        <v>199</v>
      </c>
    </row>
    <row r="78" spans="4:9" ht="20.100000000000001" customHeight="1">
      <c r="D78" s="10" t="s">
        <v>157</v>
      </c>
      <c r="E78" s="57">
        <v>-139229</v>
      </c>
      <c r="F78" s="57">
        <v>0</v>
      </c>
      <c r="G78" s="57">
        <v>0</v>
      </c>
      <c r="H78" s="57">
        <v>3400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7582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4089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-482655</v>
      </c>
      <c r="F82" s="57">
        <v>-124180</v>
      </c>
      <c r="G82" s="57">
        <v>-1209306</v>
      </c>
      <c r="H82" s="57">
        <v>-531155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-482655</v>
      </c>
      <c r="F84" s="58">
        <v>-124180</v>
      </c>
      <c r="G84" s="58">
        <v>-1209306</v>
      </c>
      <c r="H84" s="58">
        <v>-531155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178352</v>
      </c>
      <c r="F88" s="56">
        <v>-39156</v>
      </c>
      <c r="G88" s="56">
        <v>144782</v>
      </c>
      <c r="H88" s="56">
        <v>1739926</v>
      </c>
      <c r="I88" s="3" t="s">
        <v>16</v>
      </c>
    </row>
    <row r="89" spans="4:9" ht="20.100000000000001" customHeight="1">
      <c r="D89" s="10" t="s">
        <v>43</v>
      </c>
      <c r="E89" s="57">
        <v>289397</v>
      </c>
      <c r="F89" s="57">
        <v>932646</v>
      </c>
      <c r="G89" s="57">
        <v>767964</v>
      </c>
      <c r="H89" s="57">
        <v>-854491</v>
      </c>
      <c r="I89" s="4" t="s">
        <v>17</v>
      </c>
    </row>
    <row r="90" spans="4:9" ht="20.100000000000001" customHeight="1">
      <c r="D90" s="10" t="s">
        <v>44</v>
      </c>
      <c r="E90" s="57">
        <v>-10758</v>
      </c>
      <c r="F90" s="57">
        <v>-1168</v>
      </c>
      <c r="G90" s="57">
        <v>-59159</v>
      </c>
      <c r="H90" s="57">
        <v>-683881</v>
      </c>
      <c r="I90" s="4" t="s">
        <v>18</v>
      </c>
    </row>
    <row r="91" spans="4:9" ht="20.100000000000001" customHeight="1">
      <c r="D91" s="10" t="s">
        <v>45</v>
      </c>
      <c r="E91" s="57">
        <v>-559030</v>
      </c>
      <c r="F91" s="57">
        <v>-713970</v>
      </c>
      <c r="G91" s="57">
        <v>-741006</v>
      </c>
      <c r="H91" s="57">
        <v>-56772</v>
      </c>
      <c r="I91" s="4" t="s">
        <v>19</v>
      </c>
    </row>
    <row r="92" spans="4:9" ht="20.100000000000001" customHeight="1">
      <c r="D92" s="21" t="s">
        <v>47</v>
      </c>
      <c r="E92" s="58">
        <v>-102039</v>
      </c>
      <c r="F92" s="58">
        <v>178352</v>
      </c>
      <c r="G92" s="58">
        <v>112581</v>
      </c>
      <c r="H92" s="58">
        <v>144782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118.47604444444444</v>
      </c>
      <c r="F96" s="22">
        <f>+F8*100/F10</f>
        <v>640.4512666666667</v>
      </c>
      <c r="G96" s="22">
        <f>+G8*100/G10</f>
        <v>229.91013333333333</v>
      </c>
      <c r="H96" s="22">
        <f>+H8*100/H10</f>
        <v>177.92473333333334</v>
      </c>
      <c r="I96" s="3" t="s">
        <v>22</v>
      </c>
    </row>
    <row r="97" spans="1:15" ht="20.100000000000001" customHeight="1">
      <c r="D97" s="10" t="s">
        <v>49</v>
      </c>
      <c r="E97" s="13">
        <f>+E84/E10</f>
        <v>-0.10725666666666667</v>
      </c>
      <c r="F97" s="13">
        <f>+F84/F10</f>
        <v>-2.7595555555555557E-2</v>
      </c>
      <c r="G97" s="13">
        <f>+G84/G10</f>
        <v>-0.26873466666666668</v>
      </c>
      <c r="H97" s="13">
        <f>+H84/H10</f>
        <v>-0.11803444444444444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0.56810377777777776</v>
      </c>
      <c r="F99" s="13">
        <f>+F59/F10</f>
        <v>0.67536044444444443</v>
      </c>
      <c r="G99" s="13">
        <f>+G59/G10</f>
        <v>0.70299511111111113</v>
      </c>
      <c r="H99" s="13">
        <f>+H59/H10</f>
        <v>0.93740244444444443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-8.6707896945022842</v>
      </c>
      <c r="F100" s="13">
        <f>+F11/F84</f>
        <v>-26.453535190851991</v>
      </c>
      <c r="G100" s="13">
        <f>+G11/G84</f>
        <v>-3.3490282856448244</v>
      </c>
      <c r="H100" s="13">
        <f>+H11/H84</f>
        <v>-10.92901318824072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1.6370248471816768</v>
      </c>
      <c r="F103" s="23">
        <f>+F11/F59</f>
        <v>1.0809042874882944</v>
      </c>
      <c r="G103" s="23">
        <f>+G11/G59</f>
        <v>1.2802364991948736</v>
      </c>
      <c r="H103" s="23">
        <f>+H11/H59</f>
        <v>1.3761432004420726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0.2833062112736553</v>
      </c>
      <c r="F105" s="30">
        <f>+F67*100/F65</f>
        <v>6.8626337882391129</v>
      </c>
      <c r="G105" s="30">
        <f>+G67*100/G65</f>
        <v>0.74334514516103634</v>
      </c>
      <c r="H105" s="30">
        <f>+H67*100/H65</f>
        <v>8.0784575483191716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-7.9999269570160561</v>
      </c>
      <c r="F106" s="31">
        <f>+F75*100/F65</f>
        <v>3.3289389566200835</v>
      </c>
      <c r="G106" s="31">
        <f>+G75*100/G65</f>
        <v>-13.529452402253787</v>
      </c>
      <c r="H106" s="31">
        <f>+H75*100/H65</f>
        <v>-2.6465941616992277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-12.77339181712154</v>
      </c>
      <c r="F107" s="31">
        <f>+F82*100/F65</f>
        <v>-1.5176426260814793</v>
      </c>
      <c r="G107" s="31">
        <f>+G82*100/G65</f>
        <v>-18.858576040323747</v>
      </c>
      <c r="H107" s="31">
        <f>+H82*100/H65</f>
        <v>-3.2437005991461358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-2.5654382962025832</v>
      </c>
      <c r="F108" s="31">
        <f>(F82+F76)*100/F30</f>
        <v>4.0617302838594576</v>
      </c>
      <c r="G108" s="31">
        <f>(G82+G76)*100/G30</f>
        <v>-12.56234467677638</v>
      </c>
      <c r="H108" s="31">
        <f>(H82+H76)*100/H30</f>
        <v>-4.7578655437488626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-18.879766490238286</v>
      </c>
      <c r="F109" s="29">
        <f>+F84*100/F59</f>
        <v>-4.086048536386496</v>
      </c>
      <c r="G109" s="29">
        <f>+G84*100/G59</f>
        <v>-38.227103207292735</v>
      </c>
      <c r="H109" s="29">
        <f>+H84*100/H59</f>
        <v>-12.59165101861859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59.777877877673141</v>
      </c>
      <c r="F111" s="22">
        <f>+F43*100/F30</f>
        <v>54.681946841477881</v>
      </c>
      <c r="G111" s="22">
        <f>+G43*100/G30</f>
        <v>54.193406671693097</v>
      </c>
      <c r="H111" s="22">
        <f>+H43*100/H30</f>
        <v>55.245497692681887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40.222122122326859</v>
      </c>
      <c r="F112" s="13">
        <f>+F59*100/F30</f>
        <v>45.318053158522119</v>
      </c>
      <c r="G112" s="13">
        <f>+G59*100/G30</f>
        <v>45.806593328306903</v>
      </c>
      <c r="H112" s="13">
        <f>+H59*100/H30</f>
        <v>44.754502307318113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-0.94582586303461524</v>
      </c>
      <c r="F113" s="23">
        <f>+F75/F76</f>
        <v>0.68686328700248134</v>
      </c>
      <c r="G113" s="23">
        <f>+G75/G76</f>
        <v>-2.5387762268457554</v>
      </c>
      <c r="H113" s="23">
        <f>+H75/H76</f>
        <v>-5.2400580376035304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0.5945047989473673</v>
      </c>
      <c r="F115" s="22">
        <f>+F65/F30</f>
        <v>1.2201275952453594</v>
      </c>
      <c r="G115" s="22">
        <f>+G65/G30</f>
        <v>0.92851833934414807</v>
      </c>
      <c r="H115" s="22">
        <f>+H65/H30</f>
        <v>1.7373153203907084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1.2270929052891104</v>
      </c>
      <c r="F116" s="13">
        <f>+F65/F28</f>
        <v>2.6396994990252463</v>
      </c>
      <c r="G116" s="13">
        <f>+G65/G28</f>
        <v>2.0523050629933732</v>
      </c>
      <c r="H116" s="13">
        <f>+H65/H28</f>
        <v>5.7037400580580844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23.925770911163173</v>
      </c>
      <c r="F117" s="23">
        <f>+F65/F120</f>
        <v>5.1160473062746776</v>
      </c>
      <c r="G117" s="23">
        <f>+G65/G120</f>
        <v>164.6637136327453</v>
      </c>
      <c r="H117" s="23">
        <f>+H65/H120</f>
        <v>12.631177428449552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1.0530072101620256</v>
      </c>
      <c r="F119" s="59">
        <f>+F23/F39</f>
        <v>1.7968600218027746</v>
      </c>
      <c r="G119" s="59">
        <f>+G23/G39</f>
        <v>1.0104050968756388</v>
      </c>
      <c r="H119" s="59">
        <f>+H23/H39</f>
        <v>1.2489647856191142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157930</v>
      </c>
      <c r="F120" s="58">
        <f>+F23-F39</f>
        <v>1599365</v>
      </c>
      <c r="G120" s="58">
        <f>+G23-G39</f>
        <v>38943</v>
      </c>
      <c r="H120" s="58">
        <f>+H23-H39</f>
        <v>1296393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2010-10-07T08:47:19Z</dcterms:modified>
</cp:coreProperties>
</file>